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\Desktop\Matrices\"/>
    </mc:Choice>
  </mc:AlternateContent>
  <bookViews>
    <workbookView xWindow="0" yWindow="0" windowWidth="20430" windowHeight="73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T15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T4" i="1" s="1"/>
  <c r="S3" i="1"/>
  <c r="T3" i="1" s="1"/>
</calcChain>
</file>

<file path=xl/sharedStrings.xml><?xml version="1.0" encoding="utf-8"?>
<sst xmlns="http://schemas.openxmlformats.org/spreadsheetml/2006/main" count="112" uniqueCount="65">
  <si>
    <t>CODIGO DNP</t>
  </si>
  <si>
    <t>SECRETARÍA</t>
  </si>
  <si>
    <t>PROGRAMA</t>
  </si>
  <si>
    <t>Nombre del Indicador</t>
  </si>
  <si>
    <t>Unidad de medida</t>
  </si>
  <si>
    <t>Clase</t>
  </si>
  <si>
    <t>Variable Numerador</t>
  </si>
  <si>
    <t>Variable denominador</t>
  </si>
  <si>
    <t>Meta Cuatrienio</t>
  </si>
  <si>
    <t>Meta
2018</t>
  </si>
  <si>
    <t>Trimestre 1</t>
  </si>
  <si>
    <t>Trimestre 2</t>
  </si>
  <si>
    <t>Trimestre 3</t>
  </si>
  <si>
    <t>Trimestre 4</t>
  </si>
  <si>
    <t>Acumulado Ejecutado 2018</t>
  </si>
  <si>
    <t>Avance %</t>
  </si>
  <si>
    <t>Observaciones o Evidencias Trimestre 1</t>
  </si>
  <si>
    <t>Observaciones o Evidencias Trimestre 2</t>
  </si>
  <si>
    <t>Observaciones o Evidencias Trimestre 3</t>
  </si>
  <si>
    <t>Observaciones o Evidencias Trimestre 4</t>
  </si>
  <si>
    <t>Actividades de  gestión Trimestre 1</t>
  </si>
  <si>
    <t>Actividades de  gestión Trimestre 2</t>
  </si>
  <si>
    <t>Actividades de  gestión Trimestre 3</t>
  </si>
  <si>
    <t>Actividades de  gestión Trimestre 4</t>
  </si>
  <si>
    <t>Programado</t>
  </si>
  <si>
    <t>Ejecutado</t>
  </si>
  <si>
    <t>Tránsito y transporte</t>
  </si>
  <si>
    <t>Generación de estrategias de Movilidad no motorizada</t>
  </si>
  <si>
    <t>Estrategias implementadas (en cicla, día sin carro, pico y placa ) de movilidad no motorizada</t>
  </si>
  <si>
    <t>Número</t>
  </si>
  <si>
    <t>Mantenimiento</t>
  </si>
  <si>
    <t xml:space="preserve">Plan municipal de la  bicicleta </t>
  </si>
  <si>
    <t>Capacitaciones, eventos, foros, cartillas para el uso de la bicicleta</t>
  </si>
  <si>
    <t>Flujo</t>
  </si>
  <si>
    <t xml:space="preserve">Transporte público con criterio ambiental y movilidad sostenible </t>
  </si>
  <si>
    <t>Controles ambientales a los vehículos adscritos a las empresas de transporte publico de pasajeros del municipio</t>
  </si>
  <si>
    <t>Capacitaciones de sensibilización ambiental a las empresas de transporte publico de pasajeros</t>
  </si>
  <si>
    <t>Actualización y puesta en marcha del plan municipal de movilidad</t>
  </si>
  <si>
    <t>Plan de movilidad</t>
  </si>
  <si>
    <t>Plan estratégico de seguridad vial</t>
  </si>
  <si>
    <t xml:space="preserve">Educación vial y  prevención programa de reducción de accidentes de transito </t>
  </si>
  <si>
    <t>Capacitaciones, eventos y actividades dictadas en educación y prevención vial a la ciudadanía</t>
  </si>
  <si>
    <t>Suministros y dotaciones (kit criminalística, alcohosensores, dotación patrulleros viales, modernización tecnológica, comunicación e impresos) para la secretaria de transito</t>
  </si>
  <si>
    <t>Incremento</t>
  </si>
  <si>
    <t>Nro. De estrategias implementadas</t>
  </si>
  <si>
    <t>Nro. De Capacitaciones, eventos, foros, cartillas para el uso de la bicicleta</t>
  </si>
  <si>
    <t>Nro. De controles realizados  a los vehiculos adscritos a las empresas de transporte publico de pasajeros del municipio</t>
  </si>
  <si>
    <t>Nro. De capacitaciones realizadas a las empresas de transporte publico de pasajeros</t>
  </si>
  <si>
    <t>plan de movilidad funcionando</t>
  </si>
  <si>
    <t xml:space="preserve">plan estrategico de seguridad vial </t>
  </si>
  <si>
    <t>Nro de capacitaciones dictadas</t>
  </si>
  <si>
    <t>Nro Suministros y dotaciones para la secretaria de transito</t>
  </si>
  <si>
    <t xml:space="preserve">Semaforización y señalización vial. </t>
  </si>
  <si>
    <t>Señalización vial horizontal y vertical</t>
  </si>
  <si>
    <t>Nro de tramos vias municipales señalizadas en el municipio</t>
  </si>
  <si>
    <t xml:space="preserve">Total de tramos vias (Total barrios 47) municipales existentes del municipio  </t>
  </si>
  <si>
    <t xml:space="preserve">Infraestructura para la movilidad no motorizada </t>
  </si>
  <si>
    <t>Mejoramiento, recuperación, construcción de Infraestructura vial para la competitividad y la movilidad</t>
  </si>
  <si>
    <t>Mantenimiento y mejora semafórica</t>
  </si>
  <si>
    <t>Estacionamientos regulados (ZER)</t>
  </si>
  <si>
    <t>Proyecto formulado de Foto prevención de infractores de transito</t>
  </si>
  <si>
    <t xml:space="preserve">Nro. De mantenimientos realizados a los semaforos  por daño </t>
  </si>
  <si>
    <t>Total de daños reportados a los semaforos</t>
  </si>
  <si>
    <t>Nro de zonas de estacionamiento reguladas funcionando por sector (7 zonas)</t>
  </si>
  <si>
    <t>proyecto formulado de  foto prevencion para la prevencion de infracciones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</si>
</sst>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E1" workbookViewId="0">
      <selection activeCell="O3" sqref="O3"/>
    </sheetView>
  </sheetViews>
  <sheetFormatPr baseColWidth="10" defaultRowHeight="15" x14ac:dyDescent="0.25"/>
  <sheetData>
    <row r="1" spans="1:28" x14ac:dyDescent="0.25">
      <c r="A1" s="16" t="s">
        <v>0</v>
      </c>
      <c r="B1" s="18" t="s">
        <v>1</v>
      </c>
      <c r="C1" s="19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15" t="s">
        <v>9</v>
      </c>
      <c r="K1" s="15" t="s">
        <v>10</v>
      </c>
      <c r="L1" s="15"/>
      <c r="M1" s="15" t="s">
        <v>11</v>
      </c>
      <c r="N1" s="15"/>
      <c r="O1" s="15" t="s">
        <v>12</v>
      </c>
      <c r="P1" s="15"/>
      <c r="Q1" s="15" t="s">
        <v>13</v>
      </c>
      <c r="R1" s="15"/>
      <c r="S1" s="15" t="s">
        <v>14</v>
      </c>
      <c r="T1" s="15" t="s">
        <v>15</v>
      </c>
      <c r="U1" s="15" t="s">
        <v>16</v>
      </c>
      <c r="V1" s="15" t="s">
        <v>17</v>
      </c>
      <c r="W1" s="15" t="s">
        <v>18</v>
      </c>
      <c r="X1" s="15" t="s">
        <v>19</v>
      </c>
      <c r="Y1" s="15" t="s">
        <v>20</v>
      </c>
      <c r="Z1" s="15" t="s">
        <v>21</v>
      </c>
      <c r="AA1" s="15" t="s">
        <v>22</v>
      </c>
      <c r="AB1" s="15" t="s">
        <v>23</v>
      </c>
    </row>
    <row r="2" spans="1:28" ht="30" x14ac:dyDescent="0.25">
      <c r="A2" s="16"/>
      <c r="B2" s="18"/>
      <c r="C2" s="19"/>
      <c r="D2" s="16"/>
      <c r="E2" s="16"/>
      <c r="F2" s="16"/>
      <c r="G2" s="16"/>
      <c r="H2" s="16"/>
      <c r="I2" s="17"/>
      <c r="J2" s="15"/>
      <c r="K2" s="1" t="s">
        <v>24</v>
      </c>
      <c r="L2" s="2" t="s">
        <v>25</v>
      </c>
      <c r="M2" s="1" t="s">
        <v>24</v>
      </c>
      <c r="N2" s="1" t="s">
        <v>25</v>
      </c>
      <c r="O2" s="1" t="s">
        <v>24</v>
      </c>
      <c r="P2" s="1" t="s">
        <v>25</v>
      </c>
      <c r="Q2" s="1" t="s">
        <v>24</v>
      </c>
      <c r="R2" s="1" t="s">
        <v>25</v>
      </c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ht="135" x14ac:dyDescent="0.25">
      <c r="A3" s="3">
        <v>1164506</v>
      </c>
      <c r="B3" s="4" t="s">
        <v>26</v>
      </c>
      <c r="C3" s="5" t="s">
        <v>27</v>
      </c>
      <c r="D3" s="6" t="s">
        <v>28</v>
      </c>
      <c r="E3" s="3" t="s">
        <v>29</v>
      </c>
      <c r="F3" s="7" t="s">
        <v>30</v>
      </c>
      <c r="G3" s="5" t="s">
        <v>44</v>
      </c>
      <c r="H3" s="5"/>
      <c r="I3" s="3">
        <v>3</v>
      </c>
      <c r="J3" s="5">
        <v>3</v>
      </c>
      <c r="K3" s="5">
        <v>3</v>
      </c>
      <c r="L3" s="11"/>
      <c r="M3" s="5">
        <v>3</v>
      </c>
      <c r="N3" s="11"/>
      <c r="O3" s="5">
        <v>3</v>
      </c>
      <c r="P3" s="11"/>
      <c r="Q3" s="5">
        <v>3</v>
      </c>
      <c r="R3" s="11"/>
      <c r="S3" s="12">
        <f t="shared" ref="S3:S9" si="0">IF(ISBLANK(N3),L3,IF(ISBLANK(P3),N3,IF(ISBLANK(R3),P3,R3)))</f>
        <v>0</v>
      </c>
      <c r="T3" s="13">
        <f t="shared" ref="T3:T15" si="1">IF(J3=0,"NP",S3/J3*100)</f>
        <v>0</v>
      </c>
      <c r="U3" s="14"/>
      <c r="V3" s="14"/>
      <c r="W3" s="14"/>
      <c r="X3" s="14"/>
      <c r="Y3" s="14"/>
      <c r="Z3" s="14"/>
      <c r="AA3" s="14"/>
      <c r="AB3" s="14"/>
    </row>
    <row r="4" spans="1:28" ht="135" x14ac:dyDescent="0.25">
      <c r="A4" s="3">
        <v>1164498</v>
      </c>
      <c r="B4" s="4" t="s">
        <v>26</v>
      </c>
      <c r="C4" s="6" t="s">
        <v>31</v>
      </c>
      <c r="D4" s="6" t="s">
        <v>32</v>
      </c>
      <c r="E4" s="8" t="s">
        <v>29</v>
      </c>
      <c r="F4" s="9" t="s">
        <v>33</v>
      </c>
      <c r="G4" s="6" t="s">
        <v>45</v>
      </c>
      <c r="H4" s="6"/>
      <c r="I4" s="8">
        <v>12</v>
      </c>
      <c r="J4" s="6">
        <v>9</v>
      </c>
      <c r="K4" s="6">
        <v>6</v>
      </c>
      <c r="L4" s="11"/>
      <c r="M4" s="6">
        <v>7</v>
      </c>
      <c r="N4" s="11"/>
      <c r="O4" s="6">
        <v>8</v>
      </c>
      <c r="P4" s="11"/>
      <c r="Q4" s="6">
        <v>9</v>
      </c>
      <c r="R4" s="11"/>
      <c r="S4" s="12">
        <f t="shared" si="0"/>
        <v>0</v>
      </c>
      <c r="T4" s="13">
        <f t="shared" si="1"/>
        <v>0</v>
      </c>
      <c r="U4" s="14"/>
      <c r="V4" s="14"/>
      <c r="W4" s="14"/>
      <c r="X4" s="14"/>
      <c r="Y4" s="14"/>
      <c r="Z4" s="14"/>
      <c r="AA4" s="14"/>
      <c r="AB4" s="14"/>
    </row>
    <row r="5" spans="1:28" ht="210" x14ac:dyDescent="0.25">
      <c r="A5" s="3">
        <v>1164499</v>
      </c>
      <c r="B5" s="4" t="s">
        <v>26</v>
      </c>
      <c r="C5" s="5" t="s">
        <v>34</v>
      </c>
      <c r="D5" s="6" t="s">
        <v>35</v>
      </c>
      <c r="E5" s="3" t="s">
        <v>29</v>
      </c>
      <c r="F5" s="7" t="s">
        <v>30</v>
      </c>
      <c r="G5" s="5" t="s">
        <v>46</v>
      </c>
      <c r="H5" s="5"/>
      <c r="I5" s="3">
        <v>1</v>
      </c>
      <c r="J5" s="5">
        <v>1</v>
      </c>
      <c r="K5" s="5">
        <v>1</v>
      </c>
      <c r="L5" s="11"/>
      <c r="M5" s="5">
        <v>1</v>
      </c>
      <c r="N5" s="11"/>
      <c r="O5" s="5">
        <v>1</v>
      </c>
      <c r="P5" s="11"/>
      <c r="Q5" s="5">
        <v>1</v>
      </c>
      <c r="R5" s="11"/>
      <c r="S5" s="12">
        <f t="shared" si="0"/>
        <v>0</v>
      </c>
      <c r="T5" s="13">
        <f t="shared" si="1"/>
        <v>0</v>
      </c>
      <c r="U5" s="14"/>
      <c r="V5" s="14"/>
      <c r="W5" s="14"/>
      <c r="X5" s="14"/>
      <c r="Y5" s="14"/>
      <c r="Z5" s="14"/>
      <c r="AA5" s="14"/>
      <c r="AB5" s="14"/>
    </row>
    <row r="6" spans="1:28" ht="165" x14ac:dyDescent="0.25">
      <c r="A6" s="3">
        <v>1164500</v>
      </c>
      <c r="B6" s="4" t="s">
        <v>26</v>
      </c>
      <c r="C6" s="5" t="s">
        <v>34</v>
      </c>
      <c r="D6" s="6" t="s">
        <v>36</v>
      </c>
      <c r="E6" s="3" t="s">
        <v>29</v>
      </c>
      <c r="F6" s="7" t="s">
        <v>30</v>
      </c>
      <c r="G6" s="5" t="s">
        <v>47</v>
      </c>
      <c r="H6" s="5"/>
      <c r="I6" s="3">
        <v>1</v>
      </c>
      <c r="J6" s="5">
        <v>1</v>
      </c>
      <c r="K6" s="5">
        <v>1</v>
      </c>
      <c r="L6" s="11"/>
      <c r="M6" s="5">
        <v>1</v>
      </c>
      <c r="N6" s="11"/>
      <c r="O6" s="5">
        <v>1</v>
      </c>
      <c r="P6" s="11"/>
      <c r="Q6" s="5">
        <v>1</v>
      </c>
      <c r="R6" s="11"/>
      <c r="S6" s="12">
        <f t="shared" si="0"/>
        <v>0</v>
      </c>
      <c r="T6" s="13">
        <f t="shared" si="1"/>
        <v>0</v>
      </c>
      <c r="U6" s="14"/>
      <c r="V6" s="14"/>
      <c r="W6" s="14"/>
      <c r="X6" s="14"/>
      <c r="Y6" s="14"/>
      <c r="Z6" s="14"/>
      <c r="AA6" s="14"/>
      <c r="AB6" s="14"/>
    </row>
    <row r="7" spans="1:28" ht="105" x14ac:dyDescent="0.25">
      <c r="A7" s="3">
        <v>1164501</v>
      </c>
      <c r="B7" s="4" t="s">
        <v>26</v>
      </c>
      <c r="C7" s="5" t="s">
        <v>37</v>
      </c>
      <c r="D7" s="6" t="s">
        <v>38</v>
      </c>
      <c r="E7" s="3" t="s">
        <v>29</v>
      </c>
      <c r="F7" s="7" t="s">
        <v>30</v>
      </c>
      <c r="G7" s="5" t="s">
        <v>48</v>
      </c>
      <c r="H7" s="5"/>
      <c r="I7" s="3">
        <v>1</v>
      </c>
      <c r="J7" s="5">
        <v>1</v>
      </c>
      <c r="K7" s="5">
        <v>1</v>
      </c>
      <c r="L7" s="11"/>
      <c r="M7" s="5">
        <v>1</v>
      </c>
      <c r="N7" s="11"/>
      <c r="O7" s="5">
        <v>1</v>
      </c>
      <c r="P7" s="11"/>
      <c r="Q7" s="5">
        <v>1</v>
      </c>
      <c r="R7" s="11"/>
      <c r="S7" s="12">
        <f t="shared" si="0"/>
        <v>0</v>
      </c>
      <c r="T7" s="13">
        <f t="shared" si="1"/>
        <v>0</v>
      </c>
      <c r="U7" s="14"/>
      <c r="V7" s="14"/>
      <c r="W7" s="14"/>
      <c r="X7" s="14"/>
      <c r="Y7" s="14"/>
      <c r="Z7" s="14"/>
      <c r="AA7" s="14"/>
      <c r="AB7" s="14"/>
    </row>
    <row r="8" spans="1:28" ht="105" x14ac:dyDescent="0.25">
      <c r="A8" s="3">
        <v>1164502</v>
      </c>
      <c r="B8" s="4" t="s">
        <v>26</v>
      </c>
      <c r="C8" s="5" t="s">
        <v>37</v>
      </c>
      <c r="D8" s="6" t="s">
        <v>39</v>
      </c>
      <c r="E8" s="3" t="s">
        <v>29</v>
      </c>
      <c r="F8" s="7" t="s">
        <v>30</v>
      </c>
      <c r="G8" s="5" t="s">
        <v>49</v>
      </c>
      <c r="H8" s="5"/>
      <c r="I8" s="3">
        <v>1</v>
      </c>
      <c r="J8" s="5">
        <v>1</v>
      </c>
      <c r="K8" s="5">
        <v>1</v>
      </c>
      <c r="L8" s="11"/>
      <c r="M8" s="5">
        <v>1</v>
      </c>
      <c r="N8" s="11"/>
      <c r="O8" s="5">
        <v>1</v>
      </c>
      <c r="P8" s="11"/>
      <c r="Q8" s="5">
        <v>1</v>
      </c>
      <c r="R8" s="11"/>
      <c r="S8" s="12">
        <f t="shared" si="0"/>
        <v>0</v>
      </c>
      <c r="T8" s="13">
        <f t="shared" si="1"/>
        <v>0</v>
      </c>
      <c r="U8" s="14"/>
      <c r="V8" s="14"/>
      <c r="W8" s="14"/>
      <c r="X8" s="14"/>
      <c r="Y8" s="14"/>
      <c r="Z8" s="14"/>
      <c r="AA8" s="14"/>
      <c r="AB8" s="14"/>
    </row>
    <row r="9" spans="1:28" ht="135" x14ac:dyDescent="0.25">
      <c r="A9" s="3">
        <v>1164503</v>
      </c>
      <c r="B9" s="4" t="s">
        <v>26</v>
      </c>
      <c r="C9" s="5" t="s">
        <v>40</v>
      </c>
      <c r="D9" s="6" t="s">
        <v>41</v>
      </c>
      <c r="E9" s="3" t="s">
        <v>29</v>
      </c>
      <c r="F9" s="7" t="s">
        <v>30</v>
      </c>
      <c r="G9" s="5" t="s">
        <v>50</v>
      </c>
      <c r="H9" s="5"/>
      <c r="I9" s="3">
        <v>5</v>
      </c>
      <c r="J9" s="5">
        <v>5</v>
      </c>
      <c r="K9" s="5">
        <v>5</v>
      </c>
      <c r="L9" s="11"/>
      <c r="M9" s="5">
        <v>5</v>
      </c>
      <c r="N9" s="11"/>
      <c r="O9" s="5">
        <v>5</v>
      </c>
      <c r="P9" s="11"/>
      <c r="Q9" s="5">
        <v>5</v>
      </c>
      <c r="R9" s="11"/>
      <c r="S9" s="12">
        <f t="shared" si="0"/>
        <v>0</v>
      </c>
      <c r="T9" s="13">
        <f t="shared" si="1"/>
        <v>0</v>
      </c>
      <c r="U9" s="14"/>
      <c r="V9" s="14"/>
      <c r="W9" s="14"/>
      <c r="X9" s="14"/>
      <c r="Y9" s="14"/>
      <c r="Z9" s="14"/>
      <c r="AA9" s="14"/>
      <c r="AB9" s="14"/>
    </row>
    <row r="10" spans="1:28" ht="315" x14ac:dyDescent="0.25">
      <c r="A10" s="3">
        <v>1164504</v>
      </c>
      <c r="B10" s="4" t="s">
        <v>26</v>
      </c>
      <c r="C10" s="5" t="s">
        <v>40</v>
      </c>
      <c r="D10" s="6" t="s">
        <v>42</v>
      </c>
      <c r="E10" s="3" t="s">
        <v>29</v>
      </c>
      <c r="F10" s="10" t="s">
        <v>43</v>
      </c>
      <c r="G10" s="5" t="s">
        <v>51</v>
      </c>
      <c r="H10" s="5"/>
      <c r="I10" s="3">
        <v>5</v>
      </c>
      <c r="J10" s="5">
        <v>1</v>
      </c>
      <c r="K10" s="5">
        <v>0</v>
      </c>
      <c r="L10" s="11"/>
      <c r="M10" s="5">
        <v>0</v>
      </c>
      <c r="N10" s="11"/>
      <c r="O10" s="5">
        <v>0</v>
      </c>
      <c r="P10" s="11"/>
      <c r="Q10" s="5">
        <v>1</v>
      </c>
      <c r="R10" s="11"/>
      <c r="S10" s="12">
        <f t="shared" ref="S10" si="2">SUM(L10+N10+P10+R10)</f>
        <v>0</v>
      </c>
      <c r="T10" s="13">
        <f t="shared" si="1"/>
        <v>0</v>
      </c>
      <c r="U10" s="14"/>
      <c r="V10" s="14"/>
      <c r="W10" s="14"/>
      <c r="X10" s="14"/>
      <c r="Y10" s="14"/>
      <c r="Z10" s="14"/>
      <c r="AA10" s="14"/>
      <c r="AB10" s="14"/>
    </row>
    <row r="11" spans="1:28" ht="135" x14ac:dyDescent="0.25">
      <c r="A11" s="3">
        <v>1164505</v>
      </c>
      <c r="B11" s="4" t="s">
        <v>26</v>
      </c>
      <c r="C11" s="5" t="s">
        <v>52</v>
      </c>
      <c r="D11" s="5" t="s">
        <v>53</v>
      </c>
      <c r="E11" s="3" t="s">
        <v>29</v>
      </c>
      <c r="F11" s="9" t="s">
        <v>33</v>
      </c>
      <c r="G11" s="5" t="s">
        <v>54</v>
      </c>
      <c r="H11" s="5" t="s">
        <v>55</v>
      </c>
      <c r="I11" s="3">
        <v>0.7</v>
      </c>
      <c r="J11" s="5">
        <v>0.5</v>
      </c>
      <c r="K11" s="5">
        <v>0.3</v>
      </c>
      <c r="L11" s="11"/>
      <c r="M11" s="5">
        <v>0.3</v>
      </c>
      <c r="N11" s="11"/>
      <c r="O11" s="5">
        <v>0.4</v>
      </c>
      <c r="P11" s="11"/>
      <c r="Q11" s="5">
        <v>0.5</v>
      </c>
      <c r="R11" s="11"/>
      <c r="S11" s="12">
        <f>IF(ISBLANK(N11),L11,IF(ISBLANK(P11),N11,IF(ISBLANK(R11),P11,R11)))</f>
        <v>0</v>
      </c>
      <c r="T11" s="13">
        <f t="shared" si="1"/>
        <v>0</v>
      </c>
      <c r="U11" s="14"/>
      <c r="V11" s="14"/>
      <c r="W11" s="14"/>
      <c r="X11" s="14"/>
      <c r="Y11" s="14"/>
      <c r="Z11" s="14"/>
      <c r="AA11" s="14"/>
      <c r="AB11" s="14"/>
    </row>
    <row r="12" spans="1:28" ht="135" x14ac:dyDescent="0.25">
      <c r="A12" s="3">
        <v>1164506</v>
      </c>
      <c r="B12" s="4" t="s">
        <v>26</v>
      </c>
      <c r="C12" s="5" t="s">
        <v>56</v>
      </c>
      <c r="D12" s="5" t="s">
        <v>28</v>
      </c>
      <c r="E12" s="3" t="s">
        <v>29</v>
      </c>
      <c r="F12" s="7" t="s">
        <v>30</v>
      </c>
      <c r="G12" s="5" t="s">
        <v>44</v>
      </c>
      <c r="H12" s="5"/>
      <c r="I12" s="3">
        <v>3</v>
      </c>
      <c r="J12" s="5">
        <v>3</v>
      </c>
      <c r="K12" s="5">
        <v>3</v>
      </c>
      <c r="L12" s="11"/>
      <c r="M12" s="5">
        <v>3</v>
      </c>
      <c r="N12" s="11"/>
      <c r="O12" s="5">
        <v>3</v>
      </c>
      <c r="P12" s="11"/>
      <c r="Q12" s="5">
        <v>3</v>
      </c>
      <c r="R12" s="11"/>
      <c r="S12" s="12">
        <f>IF(ISBLANK(N12),L12,IF(ISBLANK(P12),N12,IF(ISBLANK(R12),P12,R12)))</f>
        <v>0</v>
      </c>
      <c r="T12" s="13">
        <f t="shared" si="1"/>
        <v>0</v>
      </c>
      <c r="U12" s="14"/>
      <c r="V12" s="14"/>
      <c r="W12" s="14"/>
      <c r="X12" s="14"/>
      <c r="Y12" s="14"/>
      <c r="Z12" s="14"/>
      <c r="AA12" s="14"/>
      <c r="AB12" s="14"/>
    </row>
    <row r="13" spans="1:28" ht="180" x14ac:dyDescent="0.25">
      <c r="A13" s="3">
        <v>1164507</v>
      </c>
      <c r="B13" s="4" t="s">
        <v>26</v>
      </c>
      <c r="C13" s="5" t="s">
        <v>57</v>
      </c>
      <c r="D13" s="5" t="s">
        <v>58</v>
      </c>
      <c r="E13" s="3" t="s">
        <v>29</v>
      </c>
      <c r="F13" s="7" t="s">
        <v>30</v>
      </c>
      <c r="G13" s="5" t="s">
        <v>61</v>
      </c>
      <c r="H13" s="5" t="s">
        <v>62</v>
      </c>
      <c r="I13" s="3">
        <v>1</v>
      </c>
      <c r="J13" s="5">
        <v>1</v>
      </c>
      <c r="K13" s="5">
        <v>1</v>
      </c>
      <c r="L13" s="11"/>
      <c r="M13" s="5">
        <v>1</v>
      </c>
      <c r="N13" s="11"/>
      <c r="O13" s="5">
        <v>1</v>
      </c>
      <c r="P13" s="11"/>
      <c r="Q13" s="5">
        <v>1</v>
      </c>
      <c r="R13" s="11"/>
      <c r="S13" s="12">
        <f>IF(ISBLANK(N13),L13,IF(ISBLANK(P13),N13,IF(ISBLANK(R13),P13,R13)))</f>
        <v>0</v>
      </c>
      <c r="T13" s="13">
        <f t="shared" si="1"/>
        <v>0</v>
      </c>
      <c r="U13" s="14"/>
      <c r="V13" s="14"/>
      <c r="W13" s="14"/>
      <c r="X13" s="14"/>
      <c r="Y13" s="14"/>
      <c r="Z13" s="14"/>
      <c r="AA13" s="14"/>
      <c r="AB13" s="14"/>
    </row>
    <row r="14" spans="1:28" ht="180" x14ac:dyDescent="0.25">
      <c r="A14" s="3">
        <v>1164508</v>
      </c>
      <c r="B14" s="4" t="s">
        <v>26</v>
      </c>
      <c r="C14" s="5" t="s">
        <v>57</v>
      </c>
      <c r="D14" s="6" t="s">
        <v>59</v>
      </c>
      <c r="E14" s="3" t="s">
        <v>29</v>
      </c>
      <c r="F14" s="9" t="s">
        <v>33</v>
      </c>
      <c r="G14" s="5" t="s">
        <v>63</v>
      </c>
      <c r="H14" s="5"/>
      <c r="I14" s="3">
        <v>7</v>
      </c>
      <c r="J14" s="5">
        <v>2</v>
      </c>
      <c r="K14" s="5">
        <v>0</v>
      </c>
      <c r="L14" s="11"/>
      <c r="M14" s="5">
        <v>0</v>
      </c>
      <c r="N14" s="11"/>
      <c r="O14" s="5">
        <v>1</v>
      </c>
      <c r="P14" s="11"/>
      <c r="Q14" s="5">
        <v>1</v>
      </c>
      <c r="R14" s="11"/>
      <c r="S14" s="12">
        <f>IF(ISBLANK(N14),L14,IF(ISBLANK(P14),N14,IF(ISBLANK(R14),P14,R14)))</f>
        <v>0</v>
      </c>
      <c r="T14" s="13">
        <f t="shared" si="1"/>
        <v>0</v>
      </c>
      <c r="U14" s="14"/>
      <c r="V14" s="14"/>
      <c r="W14" s="14"/>
      <c r="X14" s="14"/>
      <c r="Y14" s="14"/>
      <c r="Z14" s="14"/>
      <c r="AA14" s="14"/>
      <c r="AB14" s="14"/>
    </row>
    <row r="15" spans="1:28" ht="180" x14ac:dyDescent="0.25">
      <c r="A15" s="3">
        <v>1164509</v>
      </c>
      <c r="B15" s="4" t="s">
        <v>26</v>
      </c>
      <c r="C15" s="5" t="s">
        <v>57</v>
      </c>
      <c r="D15" s="6" t="s">
        <v>60</v>
      </c>
      <c r="E15" s="3" t="s">
        <v>29</v>
      </c>
      <c r="F15" s="10" t="s">
        <v>43</v>
      </c>
      <c r="G15" s="5" t="s">
        <v>64</v>
      </c>
      <c r="H15" s="5"/>
      <c r="I15" s="3">
        <v>1</v>
      </c>
      <c r="J15" s="5">
        <v>1</v>
      </c>
      <c r="K15" s="5">
        <v>0</v>
      </c>
      <c r="L15" s="11"/>
      <c r="M15" s="5">
        <v>0</v>
      </c>
      <c r="N15" s="11"/>
      <c r="O15" s="5">
        <v>0</v>
      </c>
      <c r="P15" s="11"/>
      <c r="Q15" s="5">
        <v>1</v>
      </c>
      <c r="R15" s="11"/>
      <c r="S15" s="12">
        <f t="shared" ref="S15" si="3">SUM(L15+N15+P15+R15)</f>
        <v>0</v>
      </c>
      <c r="T15" s="13">
        <f t="shared" si="1"/>
        <v>0</v>
      </c>
      <c r="U15" s="14"/>
      <c r="V15" s="14"/>
      <c r="W15" s="14"/>
      <c r="X15" s="14"/>
      <c r="Y15" s="14"/>
      <c r="Z15" s="14"/>
      <c r="AA15" s="14"/>
      <c r="AB15" s="14"/>
    </row>
  </sheetData>
  <sheetProtection algorithmName="SHA-512" hashValue="1QKwq7TddlQ6o2NXygwszXUOKhdHEFfYNvFeAWYmDGwEipVVupGMzuGj6PpGRGnWG9B1pPcC/K3DUKAEBVoJbw==" saltValue="RCxCiiqkPHUwrCvWvDhCIg==" spinCount="100000" sheet="1" objects="1" scenarios="1"/>
  <mergeCells count="24">
    <mergeCell ref="M1: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L1"/>
    <mergeCell ref="AB1:AB2"/>
    <mergeCell ref="O1:P1"/>
    <mergeCell ref="Q1:R1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L3:L15">
    <cfRule type="cellIs" dxfId="3" priority="6" operator="greaterThan">
      <formula>K3</formula>
    </cfRule>
  </conditionalFormatting>
  <conditionalFormatting sqref="N3:N15">
    <cfRule type="cellIs" dxfId="2" priority="5" operator="greaterThan">
      <formula>M3</formula>
    </cfRule>
  </conditionalFormatting>
  <conditionalFormatting sqref="P3:P15">
    <cfRule type="cellIs" dxfId="1" priority="4" operator="greaterThan">
      <formula>O3</formula>
    </cfRule>
  </conditionalFormatting>
  <conditionalFormatting sqref="R3:R15">
    <cfRule type="cellIs" dxfId="0" priority="3" operator="greaterThan">
      <formula>Q3</formula>
    </cfRule>
  </conditionalFormatting>
  <conditionalFormatting sqref="T3:T15">
    <cfRule type="iconSet" priority="1">
      <iconSet iconSet="3Symbols">
        <cfvo type="percent" val="0"/>
        <cfvo type="num" val="70"/>
        <cfvo type="num" val="80"/>
      </iconSet>
    </cfRule>
    <cfRule type="colorScale" priority="2">
      <colorScale>
        <cfvo type="num" val="70"/>
        <cfvo type="num" val="75"/>
        <cfvo type="num" val="100"/>
        <color rgb="FFFF0000"/>
        <color rgb="FFFFFF00"/>
        <color rgb="FF00B050"/>
      </colorScale>
    </cfRule>
  </conditionalFormatting>
  <dataValidations count="2">
    <dataValidation type="list" allowBlank="1" showInputMessage="1" showErrorMessage="1" sqref="F1">
      <formula1>"Reducción,Flujo,Acumulado,Capacidad,Stok"</formula1>
    </dataValidation>
    <dataValidation type="list" allowBlank="1" showInputMessage="1" showErrorMessage="1" sqref="E1">
      <formula1>"Unidad,Porcentaje,Kilometros,Metros"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2018-03-23T16:00:38Z</dcterms:created>
  <dcterms:modified xsi:type="dcterms:W3CDTF">2018-03-23T16:08:45Z</dcterms:modified>
</cp:coreProperties>
</file>